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Desktop\Priyanka\Pension 2024-25\"/>
    </mc:Choice>
  </mc:AlternateContent>
  <bookViews>
    <workbookView xWindow="0" yWindow="0" windowWidth="19200" windowHeight="11190"/>
  </bookViews>
  <sheets>
    <sheet name="Sheet1" sheetId="1" r:id="rId1"/>
  </sheets>
  <definedNames>
    <definedName name="_xlnm.Print_Area" localSheetId="0">Sheet1!$A$1:$L$24</definedName>
  </definedNames>
  <calcPr calcId="162913"/>
</workbook>
</file>

<file path=xl/calcChain.xml><?xml version="1.0" encoding="utf-8"?>
<calcChain xmlns="http://schemas.openxmlformats.org/spreadsheetml/2006/main">
  <c r="F6" i="1" l="1"/>
  <c r="L8" i="1"/>
  <c r="L7" i="1"/>
  <c r="L9" i="1"/>
  <c r="L11" i="1"/>
  <c r="L13" i="1"/>
  <c r="L12" i="1"/>
  <c r="L14" i="1"/>
  <c r="L16" i="1"/>
  <c r="L18" i="1"/>
  <c r="L17" i="1"/>
  <c r="L19" i="1"/>
  <c r="L21" i="1"/>
  <c r="L23" i="1"/>
  <c r="L22" i="1"/>
  <c r="L24" i="1"/>
  <c r="J8" i="1"/>
  <c r="J7" i="1"/>
  <c r="J9" i="1"/>
  <c r="J11" i="1"/>
  <c r="J13" i="1"/>
  <c r="J12" i="1"/>
  <c r="J14" i="1"/>
  <c r="J16" i="1"/>
  <c r="J18" i="1"/>
  <c r="J17" i="1"/>
  <c r="J19" i="1"/>
  <c r="J21" i="1"/>
  <c r="J23" i="1"/>
  <c r="J22" i="1"/>
  <c r="J24" i="1"/>
  <c r="H8" i="1"/>
  <c r="H7" i="1"/>
  <c r="H9" i="1"/>
  <c r="H11" i="1"/>
  <c r="H13" i="1"/>
  <c r="H12" i="1"/>
  <c r="H14" i="1"/>
  <c r="H16" i="1"/>
  <c r="H18" i="1"/>
  <c r="H17" i="1"/>
  <c r="H19" i="1"/>
  <c r="H21" i="1"/>
  <c r="H23" i="1"/>
  <c r="H22" i="1"/>
  <c r="H24" i="1"/>
  <c r="F8" i="1"/>
  <c r="F7" i="1"/>
  <c r="F9" i="1"/>
  <c r="F11" i="1"/>
  <c r="F13" i="1"/>
  <c r="F12" i="1"/>
  <c r="F14" i="1"/>
  <c r="F16" i="1"/>
  <c r="F18" i="1"/>
  <c r="F17" i="1"/>
  <c r="F19" i="1"/>
  <c r="F21" i="1"/>
  <c r="F23" i="1"/>
  <c r="F22" i="1"/>
  <c r="F24" i="1"/>
  <c r="J6" i="1"/>
  <c r="H6" i="1"/>
  <c r="L6" i="1"/>
</calcChain>
</file>

<file path=xl/sharedStrings.xml><?xml version="1.0" encoding="utf-8"?>
<sst xmlns="http://schemas.openxmlformats.org/spreadsheetml/2006/main" count="51" uniqueCount="27">
  <si>
    <t>MLY - Pension</t>
  </si>
  <si>
    <t>Option</t>
  </si>
  <si>
    <t>Joint Life + ROC</t>
  </si>
  <si>
    <t>Life + ROC</t>
  </si>
  <si>
    <t>Joint Life</t>
  </si>
  <si>
    <t>Life Pension</t>
  </si>
  <si>
    <t>QLY - Pension</t>
  </si>
  <si>
    <t>HLY - Pension</t>
  </si>
  <si>
    <t>YLY - Pension</t>
  </si>
  <si>
    <t>MLY Interest %</t>
  </si>
  <si>
    <t>YLY Interest %</t>
  </si>
  <si>
    <t>HLY Interest %</t>
  </si>
  <si>
    <t>QLY Interest %</t>
  </si>
  <si>
    <t>Option No.</t>
  </si>
  <si>
    <t>(iv)</t>
  </si>
  <si>
    <t>(v)</t>
  </si>
  <si>
    <t>(vi)</t>
  </si>
  <si>
    <t>(vii)</t>
  </si>
  <si>
    <t>Annuitant Age =</t>
  </si>
  <si>
    <t xml:space="preserve">Spouse Age = </t>
  </si>
  <si>
    <t>150000 to 499999</t>
  </si>
  <si>
    <t>500000 to 999999</t>
  </si>
  <si>
    <t>1000000 to 2499999</t>
  </si>
  <si>
    <t>2500000 to 9999999</t>
  </si>
  <si>
    <t>ANNUITY RATE LIC :: WEF 09.02.2024</t>
  </si>
  <si>
    <t>PP range(without GST)</t>
  </si>
  <si>
    <t>Purchse Price(w/o GST)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</si>
</sst>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_ ;_ * \-#,##0_ ;_ * &quot;-&quot;??_ ;_ @_ "/>
    <numFmt numFmtId="166" formatCode="#,##0_ ;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i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165" fontId="0" fillId="0" borderId="0" xfId="1" applyNumberFormat="1" applyFont="1"/>
    <xf numFmtId="165" fontId="2" fillId="0" borderId="1" xfId="1" applyNumberFormat="1" applyFont="1" applyBorder="1"/>
    <xf numFmtId="0" fontId="2" fillId="0" borderId="1" xfId="0" applyFont="1" applyBorder="1"/>
    <xf numFmtId="165" fontId="2" fillId="0" borderId="1" xfId="1" applyNumberFormat="1" applyFont="1" applyBorder="1" applyAlignment="1">
      <alignment horizontal="center"/>
    </xf>
    <xf numFmtId="165" fontId="2" fillId="3" borderId="1" xfId="1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 wrapText="1"/>
    </xf>
    <xf numFmtId="165" fontId="2" fillId="2" borderId="1" xfId="1" applyNumberFormat="1" applyFont="1" applyFill="1" applyBorder="1" applyAlignment="1">
      <alignment wrapText="1"/>
    </xf>
    <xf numFmtId="0" fontId="0" fillId="0" borderId="0" xfId="0" applyAlignment="1">
      <alignment wrapText="1"/>
    </xf>
    <xf numFmtId="165" fontId="2" fillId="2" borderId="1" xfId="1" applyNumberFormat="1" applyFont="1" applyFill="1" applyBorder="1" applyAlignment="1">
      <alignment horizontal="center" wrapText="1"/>
    </xf>
    <xf numFmtId="4" fontId="2" fillId="0" borderId="1" xfId="0" applyNumberFormat="1" applyFont="1" applyBorder="1" applyAlignment="1">
      <alignment horizontal="center"/>
    </xf>
    <xf numFmtId="4" fontId="2" fillId="4" borderId="1" xfId="1" applyNumberFormat="1" applyFont="1" applyFill="1" applyBorder="1" applyAlignment="1">
      <alignment horizontal="center" wrapText="1"/>
    </xf>
    <xf numFmtId="4" fontId="2" fillId="3" borderId="1" xfId="0" applyNumberFormat="1" applyFont="1" applyFill="1" applyBorder="1" applyAlignment="1">
      <alignment horizontal="center"/>
    </xf>
    <xf numFmtId="4" fontId="0" fillId="0" borderId="0" xfId="1" applyNumberFormat="1" applyFont="1" applyAlignment="1">
      <alignment horizontal="center"/>
    </xf>
    <xf numFmtId="165" fontId="2" fillId="5" borderId="1" xfId="1" applyNumberFormat="1" applyFont="1" applyFill="1" applyBorder="1" applyAlignment="1">
      <alignment horizontal="center" wrapText="1"/>
    </xf>
    <xf numFmtId="4" fontId="2" fillId="5" borderId="1" xfId="1" applyNumberFormat="1" applyFont="1" applyFill="1" applyBorder="1" applyAlignment="1">
      <alignment horizontal="center" wrapText="1"/>
    </xf>
    <xf numFmtId="4" fontId="2" fillId="6" borderId="1" xfId="1" applyNumberFormat="1" applyFont="1" applyFill="1" applyBorder="1" applyAlignment="1">
      <alignment horizontal="center" wrapText="1"/>
    </xf>
    <xf numFmtId="4" fontId="2" fillId="7" borderId="1" xfId="1" applyNumberFormat="1" applyFont="1" applyFill="1" applyBorder="1" applyAlignment="1">
      <alignment horizontal="center" wrapText="1"/>
    </xf>
    <xf numFmtId="4" fontId="0" fillId="0" borderId="0" xfId="0" applyNumberFormat="1" applyAlignment="1">
      <alignment horizontal="center"/>
    </xf>
    <xf numFmtId="165" fontId="2" fillId="4" borderId="1" xfId="1" applyNumberFormat="1" applyFont="1" applyFill="1" applyBorder="1" applyAlignment="1">
      <alignment horizontal="center" wrapText="1"/>
    </xf>
    <xf numFmtId="165" fontId="2" fillId="6" borderId="1" xfId="1" applyNumberFormat="1" applyFont="1" applyFill="1" applyBorder="1" applyAlignment="1">
      <alignment horizontal="center" wrapText="1"/>
    </xf>
    <xf numFmtId="165" fontId="2" fillId="7" borderId="1" xfId="1" applyNumberFormat="1" applyFont="1" applyFill="1" applyBorder="1" applyAlignment="1">
      <alignment horizontal="center" wrapText="1"/>
    </xf>
    <xf numFmtId="165" fontId="4" fillId="2" borderId="1" xfId="1" applyNumberFormat="1" applyFont="1" applyFill="1" applyBorder="1"/>
    <xf numFmtId="166" fontId="4" fillId="2" borderId="1" xfId="1" applyNumberFormat="1" applyFont="1" applyFill="1" applyBorder="1" applyAlignment="1">
      <alignment horizontal="center"/>
    </xf>
    <xf numFmtId="0" fontId="0" fillId="0" borderId="1" xfId="0" applyBorder="1"/>
    <xf numFmtId="165" fontId="0" fillId="0" borderId="1" xfId="1" applyNumberFormat="1" applyFont="1" applyBorder="1"/>
    <xf numFmtId="4" fontId="0" fillId="0" borderId="1" xfId="1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3" fillId="4" borderId="2" xfId="0" applyFont="1" applyFill="1" applyBorder="1"/>
    <xf numFmtId="165" fontId="2" fillId="4" borderId="3" xfId="1" applyNumberFormat="1" applyFont="1" applyFill="1" applyBorder="1"/>
    <xf numFmtId="0" fontId="0" fillId="4" borderId="3" xfId="0" applyFill="1" applyBorder="1"/>
    <xf numFmtId="165" fontId="0" fillId="4" borderId="3" xfId="1" applyNumberFormat="1" applyFont="1" applyFill="1" applyBorder="1"/>
    <xf numFmtId="4" fontId="0" fillId="4" borderId="3" xfId="1" applyNumberFormat="1" applyFont="1" applyFill="1" applyBorder="1" applyAlignment="1">
      <alignment horizontal="center"/>
    </xf>
    <xf numFmtId="4" fontId="0" fillId="4" borderId="3" xfId="0" applyNumberFormat="1" applyFill="1" applyBorder="1" applyAlignment="1">
      <alignment horizontal="center"/>
    </xf>
    <xf numFmtId="0" fontId="4" fillId="2" borderId="4" xfId="0" applyFont="1" applyFill="1" applyBorder="1"/>
    <xf numFmtId="0" fontId="0" fillId="0" borderId="4" xfId="0" applyBorder="1"/>
    <xf numFmtId="0" fontId="2" fillId="2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/>
    </xf>
    <xf numFmtId="165" fontId="2" fillId="0" borderId="6" xfId="1" applyNumberFormat="1" applyFont="1" applyBorder="1"/>
    <xf numFmtId="165" fontId="2" fillId="0" borderId="6" xfId="1" applyNumberFormat="1" applyFont="1" applyBorder="1" applyAlignment="1">
      <alignment horizontal="center"/>
    </xf>
    <xf numFmtId="0" fontId="2" fillId="0" borderId="6" xfId="0" applyFont="1" applyBorder="1"/>
    <xf numFmtId="4" fontId="2" fillId="0" borderId="6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tabSelected="1" zoomScale="130" zoomScaleNormal="130" workbookViewId="0">
      <selection activeCell="N8" sqref="N8"/>
    </sheetView>
  </sheetViews>
  <sheetFormatPr defaultRowHeight="15" x14ac:dyDescent="0.25"/>
  <cols>
    <col min="1" max="1" width="10.5703125" customWidth="1"/>
    <col min="2" max="2" width="13.28515625" style="1" customWidth="1"/>
    <col min="3" max="3" width="8.7109375" style="1" customWidth="1"/>
    <col min="4" max="4" width="18.42578125" customWidth="1"/>
    <col min="5" max="5" width="10.85546875" style="1" customWidth="1"/>
    <col min="6" max="6" width="10.85546875" style="14" customWidth="1"/>
    <col min="7" max="7" width="10.85546875" style="1" customWidth="1"/>
    <col min="8" max="8" width="10.85546875" style="14" customWidth="1"/>
    <col min="9" max="9" width="10.85546875" style="1" customWidth="1"/>
    <col min="10" max="10" width="10.85546875" style="14" customWidth="1"/>
    <col min="11" max="11" width="10.85546875" style="1" customWidth="1"/>
    <col min="12" max="12" width="10.85546875" style="19" customWidth="1"/>
  </cols>
  <sheetData>
    <row r="1" spans="1:12" ht="18" x14ac:dyDescent="0.25">
      <c r="A1" s="29" t="s">
        <v>24</v>
      </c>
      <c r="B1" s="30"/>
      <c r="C1" s="30"/>
      <c r="D1" s="31"/>
      <c r="E1" s="32"/>
      <c r="F1" s="33"/>
      <c r="G1" s="32"/>
      <c r="H1" s="33"/>
      <c r="I1" s="32"/>
      <c r="J1" s="33"/>
      <c r="K1" s="32"/>
      <c r="L1" s="34"/>
    </row>
    <row r="2" spans="1:12" x14ac:dyDescent="0.25">
      <c r="A2" s="35" t="s">
        <v>18</v>
      </c>
      <c r="B2" s="23"/>
      <c r="C2" s="24">
        <v>60</v>
      </c>
      <c r="D2" s="25"/>
      <c r="E2" s="26"/>
      <c r="F2" s="27"/>
      <c r="G2" s="26"/>
      <c r="H2" s="27"/>
      <c r="I2" s="26"/>
      <c r="J2" s="27"/>
      <c r="K2" s="26"/>
      <c r="L2" s="28"/>
    </row>
    <row r="3" spans="1:12" x14ac:dyDescent="0.25">
      <c r="A3" s="35" t="s">
        <v>19</v>
      </c>
      <c r="B3" s="23"/>
      <c r="C3" s="24">
        <v>57</v>
      </c>
      <c r="D3" s="25"/>
      <c r="E3" s="26"/>
      <c r="F3" s="27"/>
      <c r="G3" s="26"/>
      <c r="H3" s="27"/>
      <c r="I3" s="26"/>
      <c r="J3" s="27"/>
      <c r="K3" s="26"/>
      <c r="L3" s="28"/>
    </row>
    <row r="4" spans="1:12" ht="11.25" customHeight="1" x14ac:dyDescent="0.25">
      <c r="A4" s="36"/>
      <c r="B4" s="26"/>
      <c r="C4" s="26"/>
      <c r="D4" s="25"/>
      <c r="E4" s="26"/>
      <c r="F4" s="27"/>
      <c r="G4" s="26"/>
      <c r="H4" s="27"/>
      <c r="I4" s="26"/>
      <c r="J4" s="27"/>
      <c r="K4" s="26"/>
      <c r="L4" s="28"/>
    </row>
    <row r="5" spans="1:12" s="9" customFormat="1" ht="41.25" customHeight="1" x14ac:dyDescent="0.25">
      <c r="A5" s="37" t="s">
        <v>25</v>
      </c>
      <c r="B5" s="8" t="s">
        <v>26</v>
      </c>
      <c r="C5" s="10" t="s">
        <v>13</v>
      </c>
      <c r="D5" s="7" t="s">
        <v>1</v>
      </c>
      <c r="E5" s="20" t="s">
        <v>0</v>
      </c>
      <c r="F5" s="12" t="s">
        <v>9</v>
      </c>
      <c r="G5" s="15" t="s">
        <v>6</v>
      </c>
      <c r="H5" s="16" t="s">
        <v>12</v>
      </c>
      <c r="I5" s="21" t="s">
        <v>7</v>
      </c>
      <c r="J5" s="17" t="s">
        <v>11</v>
      </c>
      <c r="K5" s="22" t="s">
        <v>8</v>
      </c>
      <c r="L5" s="18" t="s">
        <v>10</v>
      </c>
    </row>
    <row r="6" spans="1:12" ht="21.75" customHeight="1" x14ac:dyDescent="0.25">
      <c r="A6" s="43" t="s">
        <v>20</v>
      </c>
      <c r="B6" s="2">
        <v>150000</v>
      </c>
      <c r="C6" s="4" t="s">
        <v>14</v>
      </c>
      <c r="D6" s="3" t="s">
        <v>5</v>
      </c>
      <c r="E6" s="3">
        <v>1070</v>
      </c>
      <c r="F6" s="11">
        <f>(E6*12)/B6%</f>
        <v>8.56</v>
      </c>
      <c r="G6" s="3">
        <v>3236</v>
      </c>
      <c r="H6" s="11">
        <f>(G6*4)/B6*100</f>
        <v>8.6293333333333333</v>
      </c>
      <c r="I6" s="3">
        <v>6541</v>
      </c>
      <c r="J6" s="11">
        <f>(I6*2)/B6*100</f>
        <v>8.7213333333333338</v>
      </c>
      <c r="K6" s="3">
        <v>13388</v>
      </c>
      <c r="L6" s="11">
        <f>K6/B6*100</f>
        <v>8.9253333333333345</v>
      </c>
    </row>
    <row r="7" spans="1:12" ht="21.75" customHeight="1" x14ac:dyDescent="0.25">
      <c r="A7" s="43"/>
      <c r="B7" s="2">
        <v>150000</v>
      </c>
      <c r="C7" s="4" t="s">
        <v>15</v>
      </c>
      <c r="D7" s="3" t="s">
        <v>4</v>
      </c>
      <c r="E7" s="3">
        <v>923</v>
      </c>
      <c r="F7" s="11">
        <f>(E7*12)/B7%</f>
        <v>7.3840000000000003</v>
      </c>
      <c r="G7" s="3">
        <v>2789</v>
      </c>
      <c r="H7" s="11">
        <f>(G7*4)/B7*100</f>
        <v>7.4373333333333331</v>
      </c>
      <c r="I7" s="3">
        <v>5630</v>
      </c>
      <c r="J7" s="11">
        <f>(I7*2)/B7*100</f>
        <v>7.5066666666666668</v>
      </c>
      <c r="K7" s="3">
        <v>11490</v>
      </c>
      <c r="L7" s="11">
        <f>K7/B7*100</f>
        <v>7.66</v>
      </c>
    </row>
    <row r="8" spans="1:12" ht="21.75" customHeight="1" x14ac:dyDescent="0.25">
      <c r="A8" s="43"/>
      <c r="B8" s="2">
        <v>150000</v>
      </c>
      <c r="C8" s="4" t="s">
        <v>16</v>
      </c>
      <c r="D8" s="3" t="s">
        <v>3</v>
      </c>
      <c r="E8" s="3">
        <v>811</v>
      </c>
      <c r="F8" s="11">
        <f t="shared" ref="F8:F24" si="0">(E8*12)/B8%</f>
        <v>6.4880000000000004</v>
      </c>
      <c r="G8" s="3">
        <v>2452</v>
      </c>
      <c r="H8" s="11">
        <f t="shared" ref="H8:H24" si="1">(G8*4)/B8*100</f>
        <v>6.538666666666666</v>
      </c>
      <c r="I8" s="3">
        <v>4965</v>
      </c>
      <c r="J8" s="11">
        <f t="shared" ref="J8:J24" si="2">(I8*2)/B8*100</f>
        <v>6.6199999999999992</v>
      </c>
      <c r="K8" s="3">
        <v>10175</v>
      </c>
      <c r="L8" s="11">
        <f t="shared" ref="L8:L24" si="3">K8/B8*100</f>
        <v>6.7833333333333332</v>
      </c>
    </row>
    <row r="9" spans="1:12" ht="21.75" customHeight="1" x14ac:dyDescent="0.25">
      <c r="A9" s="43"/>
      <c r="B9" s="2">
        <v>150000</v>
      </c>
      <c r="C9" s="4" t="s">
        <v>17</v>
      </c>
      <c r="D9" s="3" t="s">
        <v>2</v>
      </c>
      <c r="E9" s="3">
        <v>808</v>
      </c>
      <c r="F9" s="11">
        <f t="shared" si="0"/>
        <v>6.4640000000000004</v>
      </c>
      <c r="G9" s="3">
        <v>2441</v>
      </c>
      <c r="H9" s="11">
        <f t="shared" si="1"/>
        <v>6.5093333333333341</v>
      </c>
      <c r="I9" s="3">
        <v>4934</v>
      </c>
      <c r="J9" s="11">
        <f t="shared" si="2"/>
        <v>6.578666666666666</v>
      </c>
      <c r="K9" s="3">
        <v>10083</v>
      </c>
      <c r="L9" s="11">
        <f t="shared" si="3"/>
        <v>6.7220000000000004</v>
      </c>
    </row>
    <row r="10" spans="1:12" ht="14.25" customHeight="1" x14ac:dyDescent="0.25">
      <c r="A10" s="38"/>
      <c r="B10" s="5"/>
      <c r="C10" s="5"/>
      <c r="D10" s="6"/>
      <c r="E10" s="6"/>
      <c r="F10" s="13"/>
      <c r="G10" s="6"/>
      <c r="H10" s="13"/>
      <c r="I10" s="6"/>
      <c r="J10" s="13"/>
      <c r="K10" s="6"/>
      <c r="L10" s="13"/>
    </row>
    <row r="11" spans="1:12" ht="21.75" customHeight="1" x14ac:dyDescent="0.25">
      <c r="A11" s="43" t="s">
        <v>21</v>
      </c>
      <c r="B11" s="2">
        <v>600000</v>
      </c>
      <c r="C11" s="4" t="s">
        <v>14</v>
      </c>
      <c r="D11" s="3" t="s">
        <v>5</v>
      </c>
      <c r="E11" s="2">
        <v>4394</v>
      </c>
      <c r="F11" s="11">
        <f t="shared" si="0"/>
        <v>8.7880000000000003</v>
      </c>
      <c r="G11" s="2">
        <v>13296</v>
      </c>
      <c r="H11" s="11">
        <f t="shared" si="1"/>
        <v>8.863999999999999</v>
      </c>
      <c r="I11" s="2">
        <v>26883</v>
      </c>
      <c r="J11" s="11">
        <f t="shared" si="2"/>
        <v>8.9610000000000003</v>
      </c>
      <c r="K11" s="2">
        <v>55050</v>
      </c>
      <c r="L11" s="11">
        <f t="shared" si="3"/>
        <v>9.1750000000000007</v>
      </c>
    </row>
    <row r="12" spans="1:12" ht="21.75" customHeight="1" x14ac:dyDescent="0.25">
      <c r="A12" s="43"/>
      <c r="B12" s="2">
        <v>600000</v>
      </c>
      <c r="C12" s="4" t="s">
        <v>15</v>
      </c>
      <c r="D12" s="3" t="s">
        <v>4</v>
      </c>
      <c r="E12" s="2">
        <v>3808</v>
      </c>
      <c r="F12" s="11">
        <f>(E12*12)/B12%</f>
        <v>7.6159999999999997</v>
      </c>
      <c r="G12" s="2">
        <v>11507</v>
      </c>
      <c r="H12" s="11">
        <f>(G12*4)/B12*100</f>
        <v>7.6713333333333331</v>
      </c>
      <c r="I12" s="2">
        <v>23241</v>
      </c>
      <c r="J12" s="11">
        <f>(I12*2)/B12*100</f>
        <v>7.7469999999999999</v>
      </c>
      <c r="K12" s="2">
        <v>47460</v>
      </c>
      <c r="L12" s="11">
        <f>K12/B12*100</f>
        <v>7.91</v>
      </c>
    </row>
    <row r="13" spans="1:12" ht="21.75" customHeight="1" x14ac:dyDescent="0.25">
      <c r="A13" s="43"/>
      <c r="B13" s="2">
        <v>600000</v>
      </c>
      <c r="C13" s="4" t="s">
        <v>16</v>
      </c>
      <c r="D13" s="3" t="s">
        <v>3</v>
      </c>
      <c r="E13" s="2">
        <v>3359</v>
      </c>
      <c r="F13" s="11">
        <f t="shared" si="0"/>
        <v>6.718</v>
      </c>
      <c r="G13" s="2">
        <v>10160</v>
      </c>
      <c r="H13" s="11">
        <f t="shared" si="1"/>
        <v>6.7733333333333343</v>
      </c>
      <c r="I13" s="2">
        <v>20580</v>
      </c>
      <c r="J13" s="11">
        <f t="shared" si="2"/>
        <v>6.8599999999999994</v>
      </c>
      <c r="K13" s="2">
        <v>42198</v>
      </c>
      <c r="L13" s="11">
        <f t="shared" si="3"/>
        <v>7.0330000000000004</v>
      </c>
    </row>
    <row r="14" spans="1:12" ht="21.75" customHeight="1" x14ac:dyDescent="0.25">
      <c r="A14" s="43"/>
      <c r="B14" s="2">
        <v>600000</v>
      </c>
      <c r="C14" s="4" t="s">
        <v>17</v>
      </c>
      <c r="D14" s="3" t="s">
        <v>2</v>
      </c>
      <c r="E14" s="2">
        <v>3349</v>
      </c>
      <c r="F14" s="11">
        <f t="shared" si="0"/>
        <v>6.6980000000000004</v>
      </c>
      <c r="G14" s="2">
        <v>10115</v>
      </c>
      <c r="H14" s="11">
        <f t="shared" si="1"/>
        <v>6.7433333333333332</v>
      </c>
      <c r="I14" s="2">
        <v>20457</v>
      </c>
      <c r="J14" s="11">
        <f t="shared" si="2"/>
        <v>6.819</v>
      </c>
      <c r="K14" s="2">
        <v>41832</v>
      </c>
      <c r="L14" s="11">
        <f t="shared" si="3"/>
        <v>6.9720000000000004</v>
      </c>
    </row>
    <row r="15" spans="1:12" ht="13.5" customHeight="1" x14ac:dyDescent="0.25">
      <c r="A15" s="38"/>
      <c r="B15" s="5"/>
      <c r="C15" s="5"/>
      <c r="D15" s="6"/>
      <c r="E15" s="5"/>
      <c r="F15" s="13"/>
      <c r="G15" s="5"/>
      <c r="H15" s="13"/>
      <c r="I15" s="5"/>
      <c r="J15" s="13"/>
      <c r="K15" s="5"/>
      <c r="L15" s="13"/>
    </row>
    <row r="16" spans="1:12" ht="21.75" customHeight="1" x14ac:dyDescent="0.25">
      <c r="A16" s="43" t="s">
        <v>22</v>
      </c>
      <c r="B16" s="2">
        <v>1000000</v>
      </c>
      <c r="C16" s="4" t="s">
        <v>14</v>
      </c>
      <c r="D16" s="3" t="s">
        <v>5</v>
      </c>
      <c r="E16" s="2">
        <v>7415</v>
      </c>
      <c r="F16" s="11">
        <f t="shared" si="0"/>
        <v>8.8979999999999997</v>
      </c>
      <c r="G16" s="2">
        <v>22435</v>
      </c>
      <c r="H16" s="11">
        <f t="shared" si="1"/>
        <v>8.9740000000000002</v>
      </c>
      <c r="I16" s="2">
        <v>45355</v>
      </c>
      <c r="J16" s="11">
        <f t="shared" si="2"/>
        <v>9.0709999999999997</v>
      </c>
      <c r="K16" s="2">
        <v>92850</v>
      </c>
      <c r="L16" s="11">
        <f t="shared" si="3"/>
        <v>9.2850000000000001</v>
      </c>
    </row>
    <row r="17" spans="1:12" ht="21.75" customHeight="1" x14ac:dyDescent="0.25">
      <c r="A17" s="43"/>
      <c r="B17" s="2">
        <v>1000000</v>
      </c>
      <c r="C17" s="4" t="s">
        <v>15</v>
      </c>
      <c r="D17" s="3" t="s">
        <v>4</v>
      </c>
      <c r="E17" s="2">
        <v>6438</v>
      </c>
      <c r="F17" s="11">
        <f>(E17*12)/B17%</f>
        <v>7.7256</v>
      </c>
      <c r="G17" s="2">
        <v>19453</v>
      </c>
      <c r="H17" s="11">
        <f>(G17*4)/B17*100</f>
        <v>7.781200000000001</v>
      </c>
      <c r="I17" s="2">
        <v>39285</v>
      </c>
      <c r="J17" s="11">
        <f>(I17*2)/B17*100</f>
        <v>7.8570000000000002</v>
      </c>
      <c r="K17" s="2">
        <v>80200</v>
      </c>
      <c r="L17" s="11">
        <f>K17/B17*100</f>
        <v>8.02</v>
      </c>
    </row>
    <row r="18" spans="1:12" ht="21.75" customHeight="1" x14ac:dyDescent="0.25">
      <c r="A18" s="43"/>
      <c r="B18" s="2">
        <v>1000000</v>
      </c>
      <c r="C18" s="4" t="s">
        <v>16</v>
      </c>
      <c r="D18" s="3" t="s">
        <v>3</v>
      </c>
      <c r="E18" s="2">
        <v>5689</v>
      </c>
      <c r="F18" s="11">
        <f t="shared" si="0"/>
        <v>6.8268000000000004</v>
      </c>
      <c r="G18" s="2">
        <v>17208</v>
      </c>
      <c r="H18" s="11">
        <f t="shared" si="1"/>
        <v>6.8832000000000004</v>
      </c>
      <c r="I18" s="2">
        <v>34850</v>
      </c>
      <c r="J18" s="11">
        <f t="shared" si="2"/>
        <v>6.97</v>
      </c>
      <c r="K18" s="2">
        <v>71430</v>
      </c>
      <c r="L18" s="11">
        <f t="shared" si="3"/>
        <v>7.1429999999999989</v>
      </c>
    </row>
    <row r="19" spans="1:12" ht="21.75" customHeight="1" x14ac:dyDescent="0.25">
      <c r="A19" s="43"/>
      <c r="B19" s="2">
        <v>1000000</v>
      </c>
      <c r="C19" s="4" t="s">
        <v>17</v>
      </c>
      <c r="D19" s="3" t="s">
        <v>2</v>
      </c>
      <c r="E19" s="2">
        <v>5673</v>
      </c>
      <c r="F19" s="11">
        <f t="shared" si="0"/>
        <v>6.8075999999999999</v>
      </c>
      <c r="G19" s="2">
        <v>17133</v>
      </c>
      <c r="H19" s="11">
        <f t="shared" si="1"/>
        <v>6.8531999999999993</v>
      </c>
      <c r="I19" s="2">
        <v>34645</v>
      </c>
      <c r="J19" s="11">
        <f t="shared" si="2"/>
        <v>6.9290000000000003</v>
      </c>
      <c r="K19" s="2">
        <v>70820</v>
      </c>
      <c r="L19" s="11">
        <f t="shared" si="3"/>
        <v>7.081999999999999</v>
      </c>
    </row>
    <row r="20" spans="1:12" ht="14.25" customHeight="1" x14ac:dyDescent="0.25">
      <c r="A20" s="38"/>
      <c r="B20" s="5"/>
      <c r="C20" s="5"/>
      <c r="D20" s="6"/>
      <c r="E20" s="5"/>
      <c r="F20" s="13"/>
      <c r="G20" s="5"/>
      <c r="H20" s="13"/>
      <c r="I20" s="5"/>
      <c r="J20" s="13"/>
      <c r="K20" s="5"/>
      <c r="L20" s="13"/>
    </row>
    <row r="21" spans="1:12" ht="21.75" customHeight="1" x14ac:dyDescent="0.25">
      <c r="A21" s="43" t="s">
        <v>23</v>
      </c>
      <c r="B21" s="2">
        <v>2500001</v>
      </c>
      <c r="C21" s="4" t="s">
        <v>14</v>
      </c>
      <c r="D21" s="3" t="s">
        <v>5</v>
      </c>
      <c r="E21" s="2">
        <v>18642</v>
      </c>
      <c r="F21" s="11">
        <f t="shared" si="0"/>
        <v>8.9481564207374316</v>
      </c>
      <c r="G21" s="2">
        <v>56400</v>
      </c>
      <c r="H21" s="11">
        <f t="shared" si="1"/>
        <v>9.0239963904014431</v>
      </c>
      <c r="I21" s="2">
        <v>114013</v>
      </c>
      <c r="J21" s="11">
        <f t="shared" si="2"/>
        <v>9.1210363515854596</v>
      </c>
      <c r="K21" s="2">
        <v>233375</v>
      </c>
      <c r="L21" s="11">
        <f t="shared" si="3"/>
        <v>9.3349962660014931</v>
      </c>
    </row>
    <row r="22" spans="1:12" ht="21.75" customHeight="1" x14ac:dyDescent="0.25">
      <c r="A22" s="43"/>
      <c r="B22" s="2">
        <v>2500001</v>
      </c>
      <c r="C22" s="4" t="s">
        <v>15</v>
      </c>
      <c r="D22" s="3" t="s">
        <v>4</v>
      </c>
      <c r="E22" s="2">
        <v>16198</v>
      </c>
      <c r="F22" s="11">
        <f>(E22*12)/B22%</f>
        <v>7.7750368899852447</v>
      </c>
      <c r="G22" s="2">
        <v>48944</v>
      </c>
      <c r="H22" s="11">
        <f>(G22*4)/B22*100</f>
        <v>7.8310368675852535</v>
      </c>
      <c r="I22" s="2">
        <v>98838</v>
      </c>
      <c r="J22" s="11">
        <f>(I22*2)/B22*100</f>
        <v>7.9070368371852648</v>
      </c>
      <c r="K22" s="2">
        <v>201750</v>
      </c>
      <c r="L22" s="11">
        <f>K22/B22*100</f>
        <v>8.0699967720012911</v>
      </c>
    </row>
    <row r="23" spans="1:12" ht="21.75" customHeight="1" x14ac:dyDescent="0.25">
      <c r="A23" s="43"/>
      <c r="B23" s="2">
        <v>2500001</v>
      </c>
      <c r="C23" s="4" t="s">
        <v>16</v>
      </c>
      <c r="D23" s="3" t="s">
        <v>3</v>
      </c>
      <c r="E23" s="2">
        <v>14327</v>
      </c>
      <c r="F23" s="11">
        <f t="shared" si="0"/>
        <v>6.8769572492171012</v>
      </c>
      <c r="G23" s="2">
        <v>43331</v>
      </c>
      <c r="H23" s="11">
        <f t="shared" si="1"/>
        <v>6.9329572268171091</v>
      </c>
      <c r="I23" s="2">
        <v>87750</v>
      </c>
      <c r="J23" s="11">
        <f t="shared" si="2"/>
        <v>7.0199971920011235</v>
      </c>
      <c r="K23" s="2">
        <v>179825</v>
      </c>
      <c r="L23" s="11">
        <f t="shared" si="3"/>
        <v>7.1929971228011507</v>
      </c>
    </row>
    <row r="24" spans="1:12" ht="21.75" customHeight="1" thickBot="1" x14ac:dyDescent="0.3">
      <c r="A24" s="44"/>
      <c r="B24" s="39">
        <v>2500001</v>
      </c>
      <c r="C24" s="40" t="s">
        <v>17</v>
      </c>
      <c r="D24" s="41" t="s">
        <v>2</v>
      </c>
      <c r="E24" s="39">
        <v>14285</v>
      </c>
      <c r="F24" s="42">
        <f t="shared" si="0"/>
        <v>6.8567972572810971</v>
      </c>
      <c r="G24" s="39">
        <v>43144</v>
      </c>
      <c r="H24" s="42">
        <f t="shared" si="1"/>
        <v>6.9030372387851049</v>
      </c>
      <c r="I24" s="39">
        <v>87238</v>
      </c>
      <c r="J24" s="42">
        <f t="shared" si="2"/>
        <v>6.9790372083851162</v>
      </c>
      <c r="K24" s="39">
        <v>178300</v>
      </c>
      <c r="L24" s="42">
        <f t="shared" si="3"/>
        <v>7.1319971472011412</v>
      </c>
    </row>
  </sheetData>
  <mergeCells count="4">
    <mergeCell ref="A6:A9"/>
    <mergeCell ref="A11:A14"/>
    <mergeCell ref="A16:A19"/>
    <mergeCell ref="A21:A24"/>
  </mergeCells>
  <pageMargins left="0.24" right="0.17" top="0.74803149606299202" bottom="0.74803149606299202" header="0.31496062992126" footer="0.31496062992126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IFFCO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CHINMOY ROY</dc:creator>
  <cp:lastModifiedBy>Priyanka Singhal (Corp-HR)</cp:lastModifiedBy>
  <cp:lastPrinted>2024-02-14T08:14:35Z</cp:lastPrinted>
  <dcterms:created xsi:type="dcterms:W3CDTF">2023-08-23T05:40:13Z</dcterms:created>
  <dcterms:modified xsi:type="dcterms:W3CDTF">2024-03-02T06:47:08Z</dcterms:modified>
</cp:coreProperties>
</file>